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<sst xmlns="http://schemas.openxmlformats.org/spreadsheetml/2006/main" count="173" uniqueCount="140">
  <si>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</si>
  <si>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</si>
  <si>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</si>
  <si>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Biržų rajono Pabiržės pagrindinė mokykla</t>
  </si>
  <si>
    <t>(viešojo sektoriaus subjekto arba viešojo sektoriaus subjektų grupės pavadinimas)</t>
  </si>
  <si>
    <t>Likėnų g. 10, Pabiržės mstl., LT-41382 Biržų r. 290546830</t>
  </si>
  <si>
    <t>(viešojo sektoriaus subjekto, parengusio finansinės būklės ataskaitą (konsoliduotąją finansinės būklės ataskaitą), kodas, adresas)</t>
  </si>
  <si>
    <t>FINANSINĖS BŪKLĖS ATASKAITA</t>
  </si>
  <si>
    <t>2019 m. rugpjūčio 5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</si>
  <si>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</si>
  <si>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</si>
  <si>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</si>
  <si>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</si>
  <si>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</si>
  <si>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</si>
  <si>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</si>
  <si>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</si>
  <si>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</si>
  <si>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</si>
  <si>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</si>
  <si>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</si>
  <si>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</si>
  <si>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</si>
  <si>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</si>
  <si>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</si>
  <si>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</si>
  <si>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</si>
  <si>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</si>
  <si>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</si>
  <si>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</si>
  <si>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</si>
  <si>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</si>
  <si>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</si>
  <si>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</si>
  <si>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</si>
  <si>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</si>
  <si>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</si>
  <si>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</si>
  <si>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</si>
  <si>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</si>
  <si>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</si>
  <si>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</si>
  <si>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</si>
  <si>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</si>
  <si>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</si>
  <si>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</si>
  <si>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</si>
  <si>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</si>
  <si>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</si>
  <si>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</si>
  <si>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</si>
  <si>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</si>
  <si>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</si>
  <si>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</si>
  <si>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</si>
  <si>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</si>
  <si>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</si>
  <si>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</si>
  <si>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</si>
  <si>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</si>
  <si>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</si>
  <si>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</si>
  <si>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</si>
  <si>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</si>
  <si>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</si>
  <si>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</si>
  <si>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</si>
  <si>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</si>
  <si>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</si>
  <si>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</si>
  <si>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</si>
  <si>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</si>
  <si>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</si>
  <si>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</si>
  <si>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</si>
  <si>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</si>
  <si>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</si>
  <si>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</si>
  <si>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</si>
  <si>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</si>
  <si>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</si>
  <si>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</si>
  <si>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</si>
  <si>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</si>
  <si>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</si>
  <si>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</si>
  <si>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</si>
  <si>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</si>
  <si>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</si>
  <si>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</si>
  <si>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</si>
  <si>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</si>
  <si>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</si>
  <si>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</si>
  <si>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</si>
  <si>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</si>
  <si>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</si>
  <si>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</si>
  <si>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</si>
  <si>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</si>
  <si>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</si>
  <si>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</si>
  <si>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</si>
  <si>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</si>
  <si>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</si>
  <si>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</si>
  <si>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</si>
  <si>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</si>
  <si>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</si>
  <si>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</si>
  <si>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</si>
  <si>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</si>
  <si>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</si>
  <si>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</si>
  <si>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</si>
  <si>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</si>
  <si>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</si>
  <si>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</si>
  <si>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</si>
  <si>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</si>
  <si>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</si>
  <si>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</si>
  <si>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</si>
  <si>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</si>
  <si>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</si>
  <si>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</si>
  <si>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</si>
  <si>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</si>
  <si>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</si>
  <si>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</si>
  <si>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</si>
  <si>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</si>
  <si>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</si>
  <si>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Vytautas Armalas</t>
  </si>
  <si>
    <t>(viešojo sektoriaus subjekto vadovas arba jo įgaliotas administracijos vadovas)                               (parašas)</t>
  </si>
  <si>
    <t>(vardas ir pavardė)</t>
  </si>
  <si>
    <t>Vyr. buhalterė</t>
  </si>
  <si>
    <t>Virginija Ivanauskienė</t>
  </si>
  <si>
    <t>(vyriausiasis buhalteris (buhalteris)                                                                                                  (parašas)</t>
  </si>
  <si>
    <t>PAGAL 2019 M.BIRŽELIO 30 D. DUOMENIS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</si>
</sst>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28">
      <selection activeCell="F92" sqref="F92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139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8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9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10</v>
      </c>
      <c r="E18" s="89"/>
      <c r="F18" s="89"/>
      <c r="G18" s="89"/>
    </row>
    <row r="19" spans="1:7" ht="67.5" customHeight="1">
      <c r="A19" s="13" t="s">
        <v>11</v>
      </c>
      <c r="B19" s="90" t="s">
        <v>12</v>
      </c>
      <c r="C19" s="91"/>
      <c r="D19" s="92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SUM(F21,F27,F38,F39)</f>
        <v>263195.51</v>
      </c>
      <c r="G20" s="20">
        <f>SUM(G21,G27,G38,G39)</f>
        <v>229436.62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263195.51</v>
      </c>
      <c r="G27" s="20">
        <f>SUM(G28:G37)</f>
        <v>229436.62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214927.79</v>
      </c>
      <c r="G29" s="20">
        <v>216708.29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44302.73</v>
      </c>
      <c r="G30" s="20">
        <v>8000.08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/>
      <c r="G32" s="20"/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/>
      <c r="G33" s="20"/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612.37</v>
      </c>
      <c r="G35" s="20">
        <v>1052.25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3352.62</v>
      </c>
      <c r="G36" s="20">
        <v>3676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/>
      <c r="F41" s="20">
        <f>SUM(F42,F48,F49,F56,F57)</f>
        <v>53769.759999999995</v>
      </c>
      <c r="G41" s="20">
        <f>SUM(G42,G48,G49,G56,G57)</f>
        <v>24482.23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/>
      <c r="F42" s="20">
        <f>SUM(F43:F47)</f>
        <v>94.02</v>
      </c>
      <c r="G42" s="20">
        <f>SUM(G43:G47)</f>
        <v>480.26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/>
      <c r="F44" s="20">
        <v>94.02</v>
      </c>
      <c r="G44" s="20">
        <v>480.26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>
      <c r="A47" s="25" t="s">
        <v>28</v>
      </c>
      <c r="B47" s="17"/>
      <c r="C47" s="83" t="s">
        <v>65</v>
      </c>
      <c r="D47" s="84"/>
      <c r="E47" s="31"/>
      <c r="F47" s="20"/>
      <c r="G47" s="20"/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/>
      <c r="F48" s="20">
        <v>789.86</v>
      </c>
      <c r="G48" s="20">
        <v>244.3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/>
      <c r="F49" s="20">
        <f>SUM(F50:F55)</f>
        <v>51613.04</v>
      </c>
      <c r="G49" s="20">
        <f>SUM(G50:G55)</f>
        <v>22630.05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>
        <v>774.3</v>
      </c>
      <c r="G52" s="20"/>
    </row>
    <row r="53" spans="1:7" s="6" customFormat="1" ht="12.75" customHeight="1">
      <c r="A53" s="25" t="s">
        <v>74</v>
      </c>
      <c r="B53" s="26"/>
      <c r="C53" s="83" t="s">
        <v>75</v>
      </c>
      <c r="D53" s="84"/>
      <c r="E53" s="32"/>
      <c r="F53" s="20">
        <v>225.96</v>
      </c>
      <c r="G53" s="20">
        <v>251.66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/>
      <c r="F54" s="20">
        <v>50536.71</v>
      </c>
      <c r="G54" s="20">
        <v>22219.02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/>
      <c r="F55" s="20">
        <v>76.07</v>
      </c>
      <c r="G55" s="20">
        <v>159.37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/>
      <c r="F57" s="20">
        <v>1272.84</v>
      </c>
      <c r="G57" s="20">
        <v>1127.62</v>
      </c>
    </row>
    <row r="58" spans="1:7" s="6" customFormat="1" ht="12.75" customHeight="1">
      <c r="A58" s="21"/>
      <c r="B58" s="35" t="s">
        <v>83</v>
      </c>
      <c r="C58" s="36"/>
      <c r="D58" s="37"/>
      <c r="E58" s="32"/>
      <c r="F58" s="20">
        <f>SUM(F20,F40,F41)</f>
        <v>316965.27</v>
      </c>
      <c r="G58" s="20">
        <f>SUM(G20,G40,G41)</f>
        <v>253918.85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/>
      <c r="F59" s="20">
        <f>SUM(F60:F63)</f>
        <v>264803.67999999993</v>
      </c>
      <c r="G59" s="20">
        <f>SUM(G60:G63)</f>
        <v>230908.40999999997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/>
      <c r="F60" s="20">
        <v>22039.05</v>
      </c>
      <c r="G60" s="20">
        <v>846.33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50"/>
      <c r="F61" s="51">
        <v>159700.93</v>
      </c>
      <c r="G61" s="51">
        <v>146252.06</v>
      </c>
    </row>
    <row r="62" spans="1:7" s="6" customFormat="1" ht="12.75" customHeight="1">
      <c r="A62" s="21" t="s">
        <v>52</v>
      </c>
      <c r="B62" s="82" t="s">
        <v>88</v>
      </c>
      <c r="C62" s="83"/>
      <c r="D62" s="84"/>
      <c r="E62" s="32"/>
      <c r="F62" s="20">
        <v>81766.54</v>
      </c>
      <c r="G62" s="20">
        <v>82356.9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/>
      <c r="F63" s="20">
        <v>1297.16</v>
      </c>
      <c r="G63" s="20">
        <v>1453.12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/>
      <c r="F64" s="20">
        <f>SUM(F65,F69)</f>
        <v>51573.61000000001</v>
      </c>
      <c r="G64" s="20">
        <f>SUM(G65,G69)</f>
        <v>22814.63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51573.61000000001</v>
      </c>
      <c r="G69" s="20">
        <f>SUM(G70,G71,G72,G73,G74,G75,G78,G79,G80,G81,G82,G83)</f>
        <v>22814.63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/>
      <c r="F80" s="20">
        <v>2365.94</v>
      </c>
      <c r="G80" s="20">
        <v>4408.21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/>
      <c r="F81" s="20">
        <v>30742.99</v>
      </c>
      <c r="G81" s="20">
        <v>4.1</v>
      </c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/>
      <c r="F82" s="20">
        <v>18242.95</v>
      </c>
      <c r="G82" s="20">
        <v>18242.95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>
        <v>221.73</v>
      </c>
      <c r="G83" s="20">
        <v>159.37</v>
      </c>
    </row>
    <row r="84" spans="1:7" s="6" customFormat="1" ht="12.75" customHeight="1">
      <c r="A84" s="15" t="s">
        <v>117</v>
      </c>
      <c r="B84" s="61" t="s">
        <v>118</v>
      </c>
      <c r="C84" s="62"/>
      <c r="D84" s="63"/>
      <c r="E84" s="31"/>
      <c r="F84" s="20">
        <f>SUM(F85,F86,F89,F90)</f>
        <v>587.98</v>
      </c>
      <c r="G84" s="20">
        <f>SUM(G85,G86,G89,G90)</f>
        <v>195.80999999999995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587.98</v>
      </c>
      <c r="G90" s="20">
        <f>SUM(G91:G92)</f>
        <v>195.80999999999995</v>
      </c>
    </row>
    <row r="91" spans="1:7" s="6" customFormat="1" ht="12.75" customHeight="1">
      <c r="A91" s="25" t="s">
        <v>125</v>
      </c>
      <c r="B91" s="17"/>
      <c r="C91" s="27" t="s">
        <v>126</v>
      </c>
      <c r="D91" s="64"/>
      <c r="E91" s="31"/>
      <c r="F91" s="20">
        <v>392.17</v>
      </c>
      <c r="G91" s="20">
        <v>-521.47</v>
      </c>
    </row>
    <row r="92" spans="1:7" s="6" customFormat="1" ht="12.75" customHeight="1">
      <c r="A92" s="25" t="s">
        <v>127</v>
      </c>
      <c r="B92" s="17"/>
      <c r="C92" s="27" t="s">
        <v>128</v>
      </c>
      <c r="D92" s="64"/>
      <c r="E92" s="31"/>
      <c r="F92" s="20">
        <v>195.81</v>
      </c>
      <c r="G92" s="20">
        <v>717.28</v>
      </c>
    </row>
    <row r="93" spans="1:7" s="6" customFormat="1" ht="12.75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131</v>
      </c>
      <c r="C94" s="83"/>
      <c r="D94" s="84"/>
      <c r="E94" s="32"/>
      <c r="F94" s="20">
        <f>SUM(F59,F64,F84,F93)</f>
        <v>316965.2699999999</v>
      </c>
      <c r="G94" s="20">
        <f>SUM(G59,G64,G84,G93)</f>
        <v>253918.84999999998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132</v>
      </c>
      <c r="B96" s="94"/>
      <c r="C96" s="94"/>
      <c r="D96" s="94"/>
      <c r="E96" s="94"/>
      <c r="F96" s="85" t="s">
        <v>133</v>
      </c>
      <c r="G96" s="85"/>
    </row>
    <row r="97" spans="1:7" s="9" customFormat="1" ht="11.25" customHeight="1">
      <c r="A97" s="93" t="s">
        <v>134</v>
      </c>
      <c r="B97" s="93"/>
      <c r="C97" s="93"/>
      <c r="D97" s="93"/>
      <c r="E97" s="93"/>
      <c r="F97" s="79" t="s">
        <v>135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136</v>
      </c>
      <c r="B100" s="94"/>
      <c r="C100" s="94"/>
      <c r="D100" s="94"/>
      <c r="E100" s="94"/>
      <c r="F100" s="85" t="s">
        <v>137</v>
      </c>
      <c r="G100" s="85"/>
    </row>
    <row r="101" spans="1:7" s="9" customFormat="1" ht="12.75" customHeight="1">
      <c r="A101" s="93" t="s">
        <v>138</v>
      </c>
      <c r="B101" s="93"/>
      <c r="C101" s="93"/>
      <c r="D101" s="93"/>
      <c r="E101" s="93"/>
      <c r="F101" s="79" t="s">
        <v>135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Jusu</cp:lastModifiedBy>
  <cp:lastPrinted>2019-08-08T10:24:41Z</cp:lastPrinted>
  <dcterms:modified xsi:type="dcterms:W3CDTF">2019-08-08T10:24:56Z</dcterms:modified>
  <cp:category/>
  <cp:version/>
  <cp:contentType/>
  <cp:contentStatus/>
</cp:coreProperties>
</file>